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375" windowHeight="11145" tabRatio="953" activeTab="0"/>
  </bookViews>
  <sheets>
    <sheet name="анализ" sheetId="1" r:id="rId1"/>
  </sheets>
  <definedNames>
    <definedName name="_xlnm.Print_Area" localSheetId="0">'анализ'!$A$2:$H$39</definedName>
  </definedNames>
  <calcPr fullCalcOnLoad="1"/>
</workbook>
</file>

<file path=xl/sharedStrings.xml><?xml version="1.0" encoding="utf-8"?>
<sst xmlns="http://schemas.openxmlformats.org/spreadsheetml/2006/main" count="26" uniqueCount="24">
  <si>
    <t>Наименование</t>
  </si>
  <si>
    <t>По состоянию на:</t>
  </si>
  <si>
    <t>Недоимка по налогам, всего</t>
  </si>
  <si>
    <t>в том числе:</t>
  </si>
  <si>
    <t>НДФЛ</t>
  </si>
  <si>
    <t>ЕНВД</t>
  </si>
  <si>
    <t>ЕСХН</t>
  </si>
  <si>
    <t>Налог на имущество физических лиц</t>
  </si>
  <si>
    <t>Земельный налог</t>
  </si>
  <si>
    <t>в том числе :</t>
  </si>
  <si>
    <t>- физические лица</t>
  </si>
  <si>
    <t>- юридические лица</t>
  </si>
  <si>
    <t>Темп роста                        (снижения), %</t>
  </si>
  <si>
    <t>УСН</t>
  </si>
  <si>
    <t xml:space="preserve">Отклонение (тыс.руб.) </t>
  </si>
  <si>
    <t>Налог, взимаемый в связи с применением патентной системы налогообложения, зачисляемый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</si>
  <si>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</si>
  <si>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01.01.2023 по сравнению с 01.12.2022</t>
  </si>
  <si>
    <t>01.03.2023 по сравнению с 01.01.2022</t>
  </si>
  <si>
    <t xml:space="preserve">Мониторинг недоимки по налогам в городской бюджет на 01.03.2023 г. </t>
  </si>
  <si>
    <t xml:space="preserve">           По состоянию на 01.03.2023 года недоимка по налогам в городской бюджет составила 67 622,6 тыс.руб., в том числе в разрезе налогов:</t>
  </si>
  <si>
    <r>
      <t xml:space="preserve">01.01.2023г. </t>
    </r>
    <r>
      <rPr>
        <sz val="20"/>
        <rFont val="Times New Roman"/>
        <family val="1"/>
      </rPr>
      <t>(тыс. руб.)</t>
    </r>
  </si>
  <si>
    <r>
      <t xml:space="preserve">01.12.2022г. </t>
    </r>
    <r>
      <rPr>
        <sz val="20"/>
        <rFont val="Times New Roman"/>
        <family val="1"/>
      </rPr>
      <t>(тыс. руб.)</t>
    </r>
  </si>
  <si>
    <r>
      <t xml:space="preserve">01.03.2023г. </t>
    </r>
    <r>
      <rPr>
        <sz val="20"/>
        <rFont val="Times New Roman"/>
        <family val="1"/>
      </rPr>
      <t>(тыс. руб.)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</si>
</sst>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0.000"/>
    <numFmt numFmtId="175" formatCode="0.0%"/>
    <numFmt numFmtId="176" formatCode="#,##0.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\ &quot;₽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33" borderId="0" xfId="0" applyFont="1" applyFill="1" applyAlignment="1">
      <alignment horizontal="left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="80" zoomScaleNormal="80" zoomScaleSheetLayoutView="100" zoomScalePageLayoutView="0" workbookViewId="0" topLeftCell="A1">
      <selection activeCell="D6" sqref="D6"/>
    </sheetView>
  </sheetViews>
  <sheetFormatPr defaultColWidth="9.140625" defaultRowHeight="12.75" customHeight="1"/>
  <cols>
    <col min="1" max="1" width="58.421875" style="11" customWidth="1"/>
    <col min="2" max="2" width="22.7109375" style="11" customWidth="1"/>
    <col min="3" max="3" width="23.00390625" style="11" hidden="1" customWidth="1"/>
    <col min="4" max="4" width="23.00390625" style="11" bestFit="1" customWidth="1"/>
    <col min="5" max="5" width="21.7109375" style="11" bestFit="1" customWidth="1"/>
    <col min="6" max="6" width="25.8515625" style="11" customWidth="1"/>
    <col min="7" max="7" width="23.28125" style="11" hidden="1" customWidth="1"/>
    <col min="8" max="8" width="26.00390625" style="11" hidden="1" customWidth="1"/>
    <col min="9" max="16384" width="9.140625" style="11" customWidth="1"/>
  </cols>
  <sheetData>
    <row r="1" spans="1:4" ht="12.75" customHeight="1">
      <c r="A1" s="20"/>
      <c r="B1" s="20"/>
      <c r="C1" s="20"/>
      <c r="D1" s="10"/>
    </row>
    <row r="2" spans="1:8" ht="31.5" customHeight="1">
      <c r="A2" s="21" t="s">
        <v>19</v>
      </c>
      <c r="B2" s="21"/>
      <c r="C2" s="21"/>
      <c r="D2" s="21"/>
      <c r="E2" s="21"/>
      <c r="F2" s="21"/>
      <c r="G2" s="21"/>
      <c r="H2" s="21"/>
    </row>
    <row r="3" spans="1:8" ht="66.75" customHeight="1">
      <c r="A3" s="22" t="s">
        <v>20</v>
      </c>
      <c r="B3" s="22"/>
      <c r="C3" s="22"/>
      <c r="D3" s="22"/>
      <c r="E3" s="22"/>
      <c r="F3" s="22"/>
      <c r="G3" s="22"/>
      <c r="H3" s="22"/>
    </row>
    <row r="4" spans="1:8" ht="27.75" customHeight="1">
      <c r="A4" s="1"/>
      <c r="B4" s="1"/>
      <c r="C4" s="1"/>
      <c r="D4" s="1"/>
      <c r="E4" s="1"/>
      <c r="F4" s="1"/>
      <c r="G4" s="1"/>
      <c r="H4" s="1"/>
    </row>
    <row r="5" spans="1:8" ht="63.75" customHeight="1">
      <c r="A5" s="23" t="s">
        <v>0</v>
      </c>
      <c r="B5" s="16" t="s">
        <v>1</v>
      </c>
      <c r="C5" s="17"/>
      <c r="D5" s="17"/>
      <c r="E5" s="15" t="s">
        <v>18</v>
      </c>
      <c r="F5" s="15"/>
      <c r="G5" s="15" t="s">
        <v>17</v>
      </c>
      <c r="H5" s="15"/>
    </row>
    <row r="6" spans="1:8" ht="59.25" customHeight="1">
      <c r="A6" s="23"/>
      <c r="B6" s="24" t="s">
        <v>21</v>
      </c>
      <c r="C6" s="24" t="s">
        <v>22</v>
      </c>
      <c r="D6" s="24" t="s">
        <v>23</v>
      </c>
      <c r="E6" s="25" t="s">
        <v>14</v>
      </c>
      <c r="F6" s="25" t="s">
        <v>12</v>
      </c>
      <c r="G6" s="2" t="s">
        <v>14</v>
      </c>
      <c r="H6" s="2" t="s">
        <v>12</v>
      </c>
    </row>
    <row r="7" spans="1:8" ht="27">
      <c r="A7" s="3" t="s">
        <v>2</v>
      </c>
      <c r="B7" s="4">
        <f>B9+B10+B11+B12+B13+B14+B15+B19</f>
        <v>44752.7</v>
      </c>
      <c r="C7" s="4">
        <f>C9+C10+C11+C12+C13+C14+C15+C19</f>
        <v>42752.7</v>
      </c>
      <c r="D7" s="4">
        <f>D9+D10+D11+D12+D13+D14+D15+D19</f>
        <v>67622.6</v>
      </c>
      <c r="E7" s="4">
        <f>D7-B7</f>
        <v>22869.90000000001</v>
      </c>
      <c r="F7" s="4">
        <f>D7/B7*100</f>
        <v>151.10283848795717</v>
      </c>
      <c r="G7" s="4">
        <f>D7-C7</f>
        <v>24869.90000000001</v>
      </c>
      <c r="H7" s="4">
        <f>D7/C7*100</f>
        <v>158.1715306869508</v>
      </c>
    </row>
    <row r="8" spans="1:8" ht="27.75">
      <c r="A8" s="6" t="s">
        <v>3</v>
      </c>
      <c r="B8" s="7"/>
      <c r="C8" s="7"/>
      <c r="D8" s="7"/>
      <c r="E8" s="7"/>
      <c r="F8" s="4"/>
      <c r="G8" s="4"/>
      <c r="H8" s="5"/>
    </row>
    <row r="9" spans="1:8" ht="27">
      <c r="A9" s="3" t="s">
        <v>4</v>
      </c>
      <c r="B9" s="4">
        <v>24620.3</v>
      </c>
      <c r="C9" s="4">
        <v>31576.4</v>
      </c>
      <c r="D9" s="4">
        <v>44024.7</v>
      </c>
      <c r="E9" s="4">
        <f>D9-B9</f>
        <v>19404.399999999998</v>
      </c>
      <c r="F9" s="4">
        <f>D9/B9*100</f>
        <v>178.8146367022335</v>
      </c>
      <c r="G9" s="4">
        <f>D9-C9</f>
        <v>12448.299999999996</v>
      </c>
      <c r="H9" s="4">
        <f aca="true" t="shared" si="0" ref="H9:H18">D9/C9*100</f>
        <v>139.42279677227293</v>
      </c>
    </row>
    <row r="10" spans="1:8" ht="27">
      <c r="A10" s="3" t="s">
        <v>13</v>
      </c>
      <c r="B10" s="4">
        <v>284.2</v>
      </c>
      <c r="C10" s="4">
        <v>332.6</v>
      </c>
      <c r="D10" s="4">
        <v>907.8</v>
      </c>
      <c r="E10" s="4">
        <f aca="true" t="shared" si="1" ref="E10:E15">D10-B10</f>
        <v>623.5999999999999</v>
      </c>
      <c r="F10" s="4">
        <f aca="true" t="shared" si="2" ref="F10:F18">D10/B10*100</f>
        <v>319.4229415904293</v>
      </c>
      <c r="G10" s="4">
        <f aca="true" t="shared" si="3" ref="G10:G15">D10-C10</f>
        <v>575.1999999999999</v>
      </c>
      <c r="H10" s="4">
        <f t="shared" si="0"/>
        <v>272.9404690318701</v>
      </c>
    </row>
    <row r="11" spans="1:8" ht="27">
      <c r="A11" s="3" t="s">
        <v>5</v>
      </c>
      <c r="B11" s="4">
        <v>147.7</v>
      </c>
      <c r="C11" s="4">
        <v>154.7</v>
      </c>
      <c r="D11" s="4">
        <v>331.3</v>
      </c>
      <c r="E11" s="4">
        <f t="shared" si="1"/>
        <v>183.60000000000002</v>
      </c>
      <c r="F11" s="4">
        <f t="shared" si="2"/>
        <v>224.3060257278267</v>
      </c>
      <c r="G11" s="4">
        <f t="shared" si="3"/>
        <v>176.60000000000002</v>
      </c>
      <c r="H11" s="4">
        <f t="shared" si="0"/>
        <v>214.15643180349068</v>
      </c>
    </row>
    <row r="12" spans="1:8" ht="27">
      <c r="A12" s="3" t="s">
        <v>6</v>
      </c>
      <c r="B12" s="4">
        <v>5.2</v>
      </c>
      <c r="C12" s="4">
        <v>5.2</v>
      </c>
      <c r="D12" s="4">
        <v>5.4</v>
      </c>
      <c r="E12" s="4">
        <f t="shared" si="1"/>
        <v>0.20000000000000018</v>
      </c>
      <c r="F12" s="4">
        <f t="shared" si="2"/>
        <v>103.84615384615385</v>
      </c>
      <c r="G12" s="4">
        <f t="shared" si="3"/>
        <v>0.20000000000000018</v>
      </c>
      <c r="H12" s="4">
        <f t="shared" si="0"/>
        <v>103.84615384615385</v>
      </c>
    </row>
    <row r="13" spans="1:8" ht="135">
      <c r="A13" s="3" t="s">
        <v>15</v>
      </c>
      <c r="B13" s="4">
        <v>185.3</v>
      </c>
      <c r="C13" s="4">
        <v>210.2</v>
      </c>
      <c r="D13" s="4">
        <v>999.4</v>
      </c>
      <c r="E13" s="4">
        <f t="shared" si="1"/>
        <v>814.0999999999999</v>
      </c>
      <c r="F13" s="4">
        <f t="shared" si="2"/>
        <v>539.3416082029142</v>
      </c>
      <c r="G13" s="4">
        <f>D13-C13</f>
        <v>789.2</v>
      </c>
      <c r="H13" s="4">
        <f t="shared" si="0"/>
        <v>475.45195052331115</v>
      </c>
    </row>
    <row r="14" spans="1:8" ht="54">
      <c r="A14" s="3" t="s">
        <v>7</v>
      </c>
      <c r="B14" s="4">
        <v>11160.8</v>
      </c>
      <c r="C14" s="4">
        <v>3801.8</v>
      </c>
      <c r="D14" s="4">
        <v>11205</v>
      </c>
      <c r="E14" s="4">
        <f t="shared" si="1"/>
        <v>44.20000000000073</v>
      </c>
      <c r="F14" s="4">
        <f t="shared" si="2"/>
        <v>100.3960289584976</v>
      </c>
      <c r="G14" s="4">
        <f t="shared" si="3"/>
        <v>7403.2</v>
      </c>
      <c r="H14" s="4">
        <f t="shared" si="0"/>
        <v>294.7288126676837</v>
      </c>
    </row>
    <row r="15" spans="1:8" ht="27">
      <c r="A15" s="3" t="s">
        <v>8</v>
      </c>
      <c r="B15" s="4">
        <f>B17+B18</f>
        <v>8348.199999999999</v>
      </c>
      <c r="C15" s="4">
        <f>C17+C18</f>
        <v>6671.2</v>
      </c>
      <c r="D15" s="4">
        <f>D17+D18</f>
        <v>10148.4</v>
      </c>
      <c r="E15" s="4">
        <f t="shared" si="1"/>
        <v>1800.2000000000007</v>
      </c>
      <c r="F15" s="4">
        <f t="shared" si="2"/>
        <v>121.56392994897105</v>
      </c>
      <c r="G15" s="4">
        <f t="shared" si="3"/>
        <v>3477.2</v>
      </c>
      <c r="H15" s="4">
        <f>D15/C15*100</f>
        <v>152.1225566614702</v>
      </c>
    </row>
    <row r="16" spans="1:8" ht="27.75">
      <c r="A16" s="6" t="s">
        <v>9</v>
      </c>
      <c r="B16" s="8"/>
      <c r="C16" s="8"/>
      <c r="D16" s="8"/>
      <c r="E16" s="7"/>
      <c r="F16" s="4"/>
      <c r="G16" s="4"/>
      <c r="H16" s="4"/>
    </row>
    <row r="17" spans="1:8" ht="27.75">
      <c r="A17" s="6" t="s">
        <v>11</v>
      </c>
      <c r="B17" s="7">
        <v>4.4</v>
      </c>
      <c r="C17" s="7">
        <v>4.4</v>
      </c>
      <c r="D17" s="7">
        <v>0.5</v>
      </c>
      <c r="E17" s="7">
        <f>D17-B17</f>
        <v>-3.9000000000000004</v>
      </c>
      <c r="F17" s="7">
        <f t="shared" si="2"/>
        <v>11.363636363636363</v>
      </c>
      <c r="G17" s="7">
        <f>D17-C17</f>
        <v>-3.9000000000000004</v>
      </c>
      <c r="H17" s="7">
        <f t="shared" si="0"/>
        <v>11.363636363636363</v>
      </c>
    </row>
    <row r="18" spans="1:8" ht="25.5" customHeight="1">
      <c r="A18" s="6" t="s">
        <v>10</v>
      </c>
      <c r="B18" s="7">
        <v>8343.8</v>
      </c>
      <c r="C18" s="7">
        <v>6666.8</v>
      </c>
      <c r="D18" s="7">
        <v>10147.9</v>
      </c>
      <c r="E18" s="7">
        <f>D18-B18</f>
        <v>1804.1000000000004</v>
      </c>
      <c r="F18" s="7">
        <f t="shared" si="2"/>
        <v>121.62204271435077</v>
      </c>
      <c r="G18" s="7">
        <f>D18-C18</f>
        <v>3481.0999999999995</v>
      </c>
      <c r="H18" s="7">
        <f t="shared" si="0"/>
        <v>152.21545569088616</v>
      </c>
    </row>
    <row r="19" spans="1:8" ht="170.25" customHeight="1">
      <c r="A19" s="9" t="s">
        <v>16</v>
      </c>
      <c r="B19" s="4">
        <f>1</f>
        <v>1</v>
      </c>
      <c r="C19" s="4">
        <f>600/1000</f>
        <v>0.6</v>
      </c>
      <c r="D19" s="4">
        <v>0.6</v>
      </c>
      <c r="E19" s="4">
        <f>D19-B19</f>
        <v>-0.4</v>
      </c>
      <c r="F19" s="4"/>
      <c r="G19" s="4">
        <f>D19-C19</f>
        <v>0</v>
      </c>
      <c r="H19" s="5"/>
    </row>
    <row r="20" spans="1:4" ht="29.25" customHeight="1">
      <c r="A20" s="18"/>
      <c r="B20" s="18"/>
      <c r="C20" s="18"/>
      <c r="D20" s="14"/>
    </row>
    <row r="21" spans="1:4" ht="29.25" customHeight="1">
      <c r="A21" s="12"/>
      <c r="B21" s="12"/>
      <c r="C21" s="12"/>
      <c r="D21" s="12"/>
    </row>
    <row r="22" spans="1:4" ht="29.25" customHeight="1">
      <c r="A22" s="12"/>
      <c r="B22" s="12"/>
      <c r="C22" s="12"/>
      <c r="D22" s="12"/>
    </row>
    <row r="23" spans="1:4" ht="57" customHeight="1">
      <c r="A23" s="12"/>
      <c r="B23" s="12"/>
      <c r="C23" s="12"/>
      <c r="D23" s="12"/>
    </row>
    <row r="24" spans="2:4" ht="29.25" customHeight="1">
      <c r="B24" s="12"/>
      <c r="C24" s="12"/>
      <c r="D24" s="12"/>
    </row>
    <row r="25" spans="1:4" ht="15.75" customHeight="1">
      <c r="A25" s="13"/>
      <c r="B25" s="12"/>
      <c r="C25" s="12"/>
      <c r="D25" s="12"/>
    </row>
    <row r="26" spans="1:4" ht="29.25" customHeight="1">
      <c r="A26" s="12"/>
      <c r="B26" s="12"/>
      <c r="C26" s="12"/>
      <c r="D26" s="12"/>
    </row>
    <row r="27" spans="1:4" ht="29.25" customHeight="1" hidden="1">
      <c r="A27" s="12"/>
      <c r="B27" s="12"/>
      <c r="C27" s="12"/>
      <c r="D27" s="12"/>
    </row>
    <row r="28" spans="1:4" ht="29.25" customHeight="1" hidden="1">
      <c r="A28" s="12"/>
      <c r="B28" s="12"/>
      <c r="C28" s="12"/>
      <c r="D28" s="12"/>
    </row>
    <row r="29" spans="1:4" ht="29.25" customHeight="1" hidden="1">
      <c r="A29" s="12"/>
      <c r="B29" s="12"/>
      <c r="C29" s="12"/>
      <c r="D29" s="12"/>
    </row>
    <row r="30" spans="1:4" ht="29.25" customHeight="1" hidden="1">
      <c r="A30" s="12"/>
      <c r="B30" s="12"/>
      <c r="C30" s="12"/>
      <c r="D30" s="12"/>
    </row>
    <row r="31" spans="1:4" ht="29.25" customHeight="1" hidden="1">
      <c r="A31" s="12"/>
      <c r="B31" s="12"/>
      <c r="C31" s="12"/>
      <c r="D31" s="12"/>
    </row>
    <row r="32" spans="1:4" ht="29.25" customHeight="1" hidden="1">
      <c r="A32" s="12"/>
      <c r="B32" s="12"/>
      <c r="C32" s="12"/>
      <c r="D32" s="12"/>
    </row>
    <row r="33" spans="1:4" ht="29.25" customHeight="1" hidden="1">
      <c r="A33" s="12"/>
      <c r="B33" s="12"/>
      <c r="C33" s="12"/>
      <c r="D33" s="12"/>
    </row>
    <row r="34" spans="1:4" ht="29.25" customHeight="1" hidden="1">
      <c r="A34" s="12"/>
      <c r="B34" s="12"/>
      <c r="C34" s="12"/>
      <c r="D34" s="12"/>
    </row>
    <row r="35" spans="1:4" ht="16.5" customHeight="1">
      <c r="A35" s="19"/>
      <c r="B35" s="19"/>
      <c r="C35" s="19"/>
      <c r="D35" s="12"/>
    </row>
    <row r="36" spans="1:4" ht="24.75" customHeight="1" hidden="1">
      <c r="A36" s="19"/>
      <c r="B36" s="19"/>
      <c r="C36" s="19"/>
      <c r="D36" s="12"/>
    </row>
    <row r="37" spans="1:4" ht="15" customHeight="1">
      <c r="A37" s="19"/>
      <c r="B37" s="19"/>
      <c r="C37" s="19"/>
      <c r="D37" s="12"/>
    </row>
    <row r="38" ht="38.25" customHeight="1">
      <c r="A38" s="13"/>
    </row>
    <row r="39" ht="12.75" customHeight="1"/>
    <row r="40" ht="27" customHeight="1"/>
    <row r="41" ht="33.75" customHeight="1"/>
    <row r="42" ht="32.25" customHeight="1"/>
    <row r="49" ht="12.75" customHeight="1">
      <c r="A49" s="13"/>
    </row>
    <row r="53" ht="12.75" customHeight="1">
      <c r="A53" s="13"/>
    </row>
    <row r="60" ht="6" customHeight="1"/>
    <row r="61" ht="19.5" customHeight="1"/>
    <row r="62" ht="18" customHeight="1"/>
    <row r="81" ht="18.75" customHeight="1"/>
    <row r="82" ht="21.75" customHeight="1">
      <c r="A82" s="13"/>
    </row>
    <row r="88" ht="24" customHeight="1"/>
    <row r="89" ht="31.5" customHeight="1"/>
    <row r="92" ht="29.25" customHeight="1"/>
    <row r="93" ht="24" customHeight="1"/>
  </sheetData>
  <sheetProtection/>
  <mergeCells count="8">
    <mergeCell ref="A20:C20"/>
    <mergeCell ref="A35:C35"/>
    <mergeCell ref="A36:C36"/>
    <mergeCell ref="A37:C37"/>
    <mergeCell ref="A1:C1"/>
    <mergeCell ref="A2:H2"/>
    <mergeCell ref="A3:H3"/>
    <mergeCell ref="A5:A6"/>
  </mergeCells>
  <printOptions/>
  <pageMargins left="0.3937007874015748" right="0.3937007874015748" top="0.5905511811023623" bottom="0" header="0.31496062992125984" footer="0.31496062992125984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Фисюк Анжелика Владимирован</cp:lastModifiedBy>
  <cp:lastPrinted>2022-09-21T01:35:31Z</cp:lastPrinted>
  <dcterms:created xsi:type="dcterms:W3CDTF">2002-03-11T10:22:12Z</dcterms:created>
  <dcterms:modified xsi:type="dcterms:W3CDTF">2023-04-28T06:12:41Z</dcterms:modified>
  <cp:category/>
  <cp:version/>
  <cp:contentType/>
  <cp:contentStatus/>
</cp:coreProperties>
</file>